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200" tabRatio="640"/>
  </bookViews>
  <sheets>
    <sheet name="2025学业奖各学院名额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<sst xmlns="http://schemas.openxmlformats.org/spreadsheetml/2006/main" count="46" uniqueCount="43">
  <si>
    <t>2025年各学院全日制非定向研究生学业奖学金评选名额一览表</t>
  </si>
  <si>
    <t>2023级博士</t>
  </si>
  <si>
    <t>2023级硕士</t>
  </si>
  <si>
    <t>2024级博士</t>
  </si>
  <si>
    <t>2024级硕士</t>
  </si>
  <si>
    <t>2025级博士</t>
  </si>
  <si>
    <t>2025级硕士</t>
  </si>
  <si>
    <t>序号</t>
  </si>
  <si>
    <t>学院</t>
  </si>
  <si>
    <t>2023级博士生人数</t>
  </si>
  <si>
    <t>2023级博士一等名额(20%)</t>
  </si>
  <si>
    <t>2023级博士二等名额(30%)</t>
  </si>
  <si>
    <t>2023级博士三等名额(50%)</t>
  </si>
  <si>
    <t>2023级合计</t>
  </si>
  <si>
    <t>2023级硕士生人数</t>
  </si>
  <si>
    <t>2023级硕士一等名额(20%)</t>
  </si>
  <si>
    <t>2023级硕士二等名额(30%)</t>
  </si>
  <si>
    <t>2023级硕士三等名额(50%)</t>
  </si>
  <si>
    <t>2024级博士生人数</t>
  </si>
  <si>
    <t>2024级博士一等名额(20%)</t>
  </si>
  <si>
    <t>2024级博士二等名额(30%)</t>
  </si>
  <si>
    <t>2024级博士三等名额(50%)</t>
  </si>
  <si>
    <t>2024级合计</t>
  </si>
  <si>
    <t>2024级硕士生人数</t>
  </si>
  <si>
    <t>2024级博士预备生人数</t>
  </si>
  <si>
    <t>2024级博士预备生直接一等名额</t>
  </si>
  <si>
    <t>2024级硕士生（不含博士预备生）人数</t>
  </si>
  <si>
    <t>2024级硕士一等名额(20%)</t>
  </si>
  <si>
    <t>2024级硕士二等名额(30%)</t>
  </si>
  <si>
    <t>2024级硕士三等名额(50%)</t>
  </si>
  <si>
    <t>2025级博士生人数</t>
  </si>
  <si>
    <t>2025级博士一等名额(20%)</t>
  </si>
  <si>
    <t>2025级博士二等名额(30%)</t>
  </si>
  <si>
    <t>2025级博士三等名额(50%)</t>
  </si>
  <si>
    <t>2025级合计</t>
  </si>
  <si>
    <t>2025级硕士生人数</t>
  </si>
  <si>
    <t>2025级硕士推免生人数</t>
  </si>
  <si>
    <t>2025级硕士推免生直接一等名额</t>
  </si>
  <si>
    <t>2025级硕士生（不含推免生）名额</t>
  </si>
  <si>
    <t>2025级硕士一等名额(20%)</t>
  </si>
  <si>
    <t>2025级硕士二等名额(30%)</t>
  </si>
  <si>
    <t>2025级硕士三等名额(50%)</t>
  </si>
  <si>
    <t>数学与信息学院、软件学院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</si>
</sst>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rgb="FF000000"/>
      <name val="Calibri"/>
      <charset val="134"/>
    </font>
    <font>
      <sz val="8"/>
      <color rgb="FF000000"/>
      <name val="Calibri"/>
      <charset val="134"/>
    </font>
    <font>
      <b/>
      <sz val="16"/>
      <name val="黑体"/>
      <charset val="134"/>
    </font>
    <font>
      <b/>
      <sz val="10"/>
      <name val="宋体"/>
      <charset val="134"/>
    </font>
    <font>
      <b/>
      <sz val="10"/>
      <color rgb="FF000000"/>
      <name val="Calibri"/>
      <charset val="134"/>
    </font>
    <font>
      <b/>
      <sz val="10"/>
      <color theme="1"/>
      <name val="宋体"/>
      <charset val="134"/>
    </font>
    <font>
      <sz val="10"/>
      <color rgb="FF000000"/>
      <name val="Calibri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9FDBB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1" xfId="0" applyFont="1" applyBorder="1" applyAlignment="1" applyProtection="1">
      <alignment horizontal="centerContinuous" vertical="center" wrapText="1"/>
      <protection locked="0"/>
    </xf>
    <xf numFmtId="0" fontId="2" fillId="0" borderId="2" xfId="0" applyFont="1" applyBorder="1" applyAlignment="1" applyProtection="1">
      <alignment horizontal="centerContinuous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176" fontId="3" fillId="5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76" fontId="3" fillId="7" borderId="2" xfId="0" applyNumberFormat="1" applyFont="1" applyFill="1" applyBorder="1" applyAlignment="1">
      <alignment horizontal="center" vertical="center" wrapText="1"/>
    </xf>
    <xf numFmtId="176" fontId="3" fillId="6" borderId="2" xfId="0" applyNumberFormat="1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176" fontId="3" fillId="8" borderId="2" xfId="0" applyNumberFormat="1" applyFont="1" applyFill="1" applyBorder="1" applyAlignment="1">
      <alignment horizontal="center" vertical="center" wrapText="1"/>
    </xf>
    <xf numFmtId="176" fontId="3" fillId="9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Continuous" vertical="center" wrapText="1"/>
      <protection locked="0"/>
    </xf>
    <xf numFmtId="176" fontId="3" fillId="9" borderId="4" xfId="0" applyNumberFormat="1" applyFont="1" applyFill="1" applyBorder="1" applyAlignment="1">
      <alignment horizontal="center" vertical="center" wrapText="1"/>
    </xf>
    <xf numFmtId="176" fontId="3" fillId="1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11" borderId="2" xfId="0" applyNumberFormat="1" applyFont="1" applyFill="1" applyBorder="1" applyAlignment="1">
      <alignment horizontal="center" vertical="center" wrapText="1"/>
    </xf>
    <xf numFmtId="176" fontId="3" fillId="1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Continuous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4"/>
  <sheetViews>
    <sheetView tabSelected="1" zoomScale="115" zoomScaleNormal="115" workbookViewId="0">
      <pane xSplit="2" ySplit="3" topLeftCell="F4" activePane="bottomRight" state="frozen"/>
      <selection/>
      <selection pane="topRight"/>
      <selection pane="bottomLeft"/>
      <selection pane="bottomRight" activeCell="AL6" sqref="AL6"/>
    </sheetView>
  </sheetViews>
  <sheetFormatPr defaultColWidth="9" defaultRowHeight="16.8" outlineLevelRow="3"/>
  <cols>
    <col min="1" max="1" width="5" customWidth="1"/>
    <col min="2" max="2" width="24" customWidth="1"/>
    <col min="3" max="20" width="6.171875" customWidth="1"/>
    <col min="21" max="21" width="11.5390625" customWidth="1"/>
    <col min="22" max="33" width="6.171875" customWidth="1"/>
    <col min="34" max="34" width="8.8203125" customWidth="1"/>
    <col min="35" max="37" width="6.171875" customWidth="1"/>
  </cols>
  <sheetData>
    <row r="1" ht="21" customHeight="1" spans="1:38">
      <c r="A1" s="3" t="s">
        <v>0</v>
      </c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23"/>
      <c r="AF1" s="23"/>
      <c r="AG1" s="23"/>
      <c r="AH1" s="23"/>
      <c r="AI1" s="23"/>
      <c r="AJ1" s="23"/>
      <c r="AK1" s="23"/>
      <c r="AL1" s="29"/>
    </row>
    <row r="2" ht="21" customHeight="1" spans="1:38">
      <c r="A2" s="5"/>
      <c r="B2" s="6"/>
      <c r="C2" s="7" t="s">
        <v>1</v>
      </c>
      <c r="D2" s="7"/>
      <c r="E2" s="7"/>
      <c r="F2" s="7"/>
      <c r="G2" s="7"/>
      <c r="H2" s="7" t="s">
        <v>2</v>
      </c>
      <c r="I2" s="7"/>
      <c r="J2" s="7"/>
      <c r="K2" s="7"/>
      <c r="L2" s="7"/>
      <c r="M2" s="6" t="s">
        <v>3</v>
      </c>
      <c r="N2" s="6"/>
      <c r="O2" s="6"/>
      <c r="P2" s="6"/>
      <c r="Q2" s="6"/>
      <c r="R2" s="6" t="s">
        <v>4</v>
      </c>
      <c r="S2" s="6"/>
      <c r="T2" s="6"/>
      <c r="U2" s="6"/>
      <c r="V2" s="6"/>
      <c r="W2" s="6"/>
      <c r="X2" s="6"/>
      <c r="Y2" s="6"/>
      <c r="Z2" s="7" t="s">
        <v>5</v>
      </c>
      <c r="AA2" s="7"/>
      <c r="AB2" s="7"/>
      <c r="AC2" s="7"/>
      <c r="AD2" s="7"/>
      <c r="AE2" s="6" t="s">
        <v>6</v>
      </c>
      <c r="AF2" s="6"/>
      <c r="AG2" s="6"/>
      <c r="AH2" s="6"/>
      <c r="AI2" s="6"/>
      <c r="AJ2" s="6"/>
      <c r="AK2" s="6"/>
      <c r="AL2" s="6"/>
    </row>
    <row r="3" s="1" customFormat="1" ht="76" spans="1:38">
      <c r="A3" s="8" t="s">
        <v>7</v>
      </c>
      <c r="B3" s="8" t="s">
        <v>8</v>
      </c>
      <c r="C3" s="9" t="s">
        <v>9</v>
      </c>
      <c r="D3" s="10" t="s">
        <v>10</v>
      </c>
      <c r="E3" s="10" t="s">
        <v>11</v>
      </c>
      <c r="F3" s="10" t="s">
        <v>12</v>
      </c>
      <c r="G3" s="9" t="s">
        <v>13</v>
      </c>
      <c r="H3" s="15" t="s">
        <v>14</v>
      </c>
      <c r="I3" s="10" t="s">
        <v>15</v>
      </c>
      <c r="J3" s="10" t="s">
        <v>16</v>
      </c>
      <c r="K3" s="16" t="s">
        <v>17</v>
      </c>
      <c r="L3" s="15" t="s">
        <v>13</v>
      </c>
      <c r="M3" s="17" t="s">
        <v>18</v>
      </c>
      <c r="N3" s="10" t="s">
        <v>19</v>
      </c>
      <c r="O3" s="10" t="s">
        <v>20</v>
      </c>
      <c r="P3" s="10" t="s">
        <v>21</v>
      </c>
      <c r="Q3" s="17" t="s">
        <v>22</v>
      </c>
      <c r="R3" s="18" t="s">
        <v>23</v>
      </c>
      <c r="S3" s="10" t="s">
        <v>24</v>
      </c>
      <c r="T3" s="19" t="s">
        <v>25</v>
      </c>
      <c r="U3" s="21" t="s">
        <v>26</v>
      </c>
      <c r="V3" s="10" t="s">
        <v>27</v>
      </c>
      <c r="W3" s="10" t="s">
        <v>28</v>
      </c>
      <c r="X3" s="10" t="s">
        <v>29</v>
      </c>
      <c r="Y3" s="21" t="s">
        <v>22</v>
      </c>
      <c r="Z3" s="22" t="s">
        <v>30</v>
      </c>
      <c r="AA3" s="10" t="s">
        <v>31</v>
      </c>
      <c r="AB3" s="10" t="s">
        <v>32</v>
      </c>
      <c r="AC3" s="10" t="s">
        <v>33</v>
      </c>
      <c r="AD3" s="24" t="s">
        <v>34</v>
      </c>
      <c r="AE3" s="25" t="s">
        <v>35</v>
      </c>
      <c r="AF3" s="26" t="s">
        <v>36</v>
      </c>
      <c r="AG3" s="27" t="s">
        <v>37</v>
      </c>
      <c r="AH3" s="28" t="s">
        <v>38</v>
      </c>
      <c r="AI3" s="10" t="s">
        <v>39</v>
      </c>
      <c r="AJ3" s="10" t="s">
        <v>40</v>
      </c>
      <c r="AK3" s="10" t="s">
        <v>41</v>
      </c>
      <c r="AL3" s="28" t="s">
        <v>34</v>
      </c>
    </row>
    <row r="4" s="2" customFormat="1" ht="29" customHeight="1" spans="1:38">
      <c r="A4" s="11">
        <v>14</v>
      </c>
      <c r="B4" s="12" t="s">
        <v>42</v>
      </c>
      <c r="C4" s="13">
        <v>2</v>
      </c>
      <c r="D4" s="14">
        <f>C4*0.2</f>
        <v>0.4</v>
      </c>
      <c r="E4" s="14">
        <f>C4*0.3</f>
        <v>0.6</v>
      </c>
      <c r="F4" s="14">
        <f>C4*0.5</f>
        <v>1</v>
      </c>
      <c r="G4" s="14">
        <f>SUM(D4:F4)</f>
        <v>2</v>
      </c>
      <c r="H4" s="14">
        <v>184</v>
      </c>
      <c r="I4" s="14">
        <f>H4*0.2</f>
        <v>36.8</v>
      </c>
      <c r="J4" s="14">
        <f>H4*0.3</f>
        <v>55.2</v>
      </c>
      <c r="K4" s="14">
        <f>H4*0.5</f>
        <v>92</v>
      </c>
      <c r="L4" s="14">
        <f>SUM(I4:K4)</f>
        <v>184</v>
      </c>
      <c r="M4" s="13">
        <v>3</v>
      </c>
      <c r="N4" s="14">
        <f>M4*0.2</f>
        <v>0.6</v>
      </c>
      <c r="O4" s="14">
        <f>M4*0.3</f>
        <v>0.9</v>
      </c>
      <c r="P4" s="14">
        <v>1</v>
      </c>
      <c r="Q4" s="14">
        <f>SUM(N4:P4)</f>
        <v>2.5</v>
      </c>
      <c r="R4" s="13">
        <v>216</v>
      </c>
      <c r="S4" s="13">
        <v>0</v>
      </c>
      <c r="T4" s="20">
        <v>0</v>
      </c>
      <c r="U4" s="13">
        <v>216</v>
      </c>
      <c r="V4" s="14">
        <f>U4*0.2</f>
        <v>43.2</v>
      </c>
      <c r="W4" s="14">
        <f>U4*0.3</f>
        <v>64.8</v>
      </c>
      <c r="X4" s="14">
        <f>U4*0.5</f>
        <v>108</v>
      </c>
      <c r="Y4" s="14">
        <f>SUM(V4:X4)</f>
        <v>216</v>
      </c>
      <c r="Z4" s="13">
        <v>6</v>
      </c>
      <c r="AA4" s="14">
        <f>Z4*0.2</f>
        <v>1.2</v>
      </c>
      <c r="AB4" s="14">
        <f>Z4*0.3</f>
        <v>1.8</v>
      </c>
      <c r="AC4" s="14">
        <f>Z4*0.5</f>
        <v>3</v>
      </c>
      <c r="AD4" s="14">
        <f>SUM(AA4:AC4)</f>
        <v>6</v>
      </c>
      <c r="AE4" s="13">
        <v>265</v>
      </c>
      <c r="AF4" s="14">
        <v>4</v>
      </c>
      <c r="AG4" s="14">
        <v>4</v>
      </c>
      <c r="AH4" s="14">
        <v>261</v>
      </c>
      <c r="AI4" s="14">
        <f>AH4*0.2</f>
        <v>52.2</v>
      </c>
      <c r="AJ4" s="14">
        <f>AH4*0.3</f>
        <v>78.3</v>
      </c>
      <c r="AK4" s="14">
        <f>AH4*0.5</f>
        <v>130.5</v>
      </c>
      <c r="AL4" s="14">
        <v>265</v>
      </c>
    </row>
  </sheetData>
  <mergeCells count="6">
    <mergeCell ref="C2:G2"/>
    <mergeCell ref="H2:L2"/>
    <mergeCell ref="M2:Q2"/>
    <mergeCell ref="R2:Y2"/>
    <mergeCell ref="Z2:AD2"/>
    <mergeCell ref="AE2:AL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2025学业奖各学院名额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余丹华</cp:lastModifiedBy>
  <dcterms:created xsi:type="dcterms:W3CDTF">2022-09-02T09:34:00Z</dcterms:created>
  <dcterms:modified xsi:type="dcterms:W3CDTF">2025-09-24T11:12:54Z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B82DA1C66BE64EA8BBE58793C5ECA181_13</vt:lpwstr>
  </property>
  <property fmtid="{D5CDD505-2E9C-101B-9397-08002B2CF9AE}" pid="3" name="KSOProductBuildVer">
    <vt:lpwstr>2052-6.11.0.8885</vt:lpwstr>
  </property>
</Properties>
</file>